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<sst xmlns="http://schemas.openxmlformats.org/spreadsheetml/2006/main" count="214" uniqueCount="78">
  <si>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</si>
  <si>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</si>
  <si>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</si>
  <si>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</si>
  <si>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</si>
  <si>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</si>
  <si>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</si>
  <si>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</si>
  <si>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</si>
  <si>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</si>
  <si>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</si>
  <si>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</si>
  <si>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</si>
  <si>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5-й Линейный</t>
  </si>
  <si>
    <t>72/5</t>
  </si>
  <si>
    <t>01.01.2013 г.</t>
  </si>
  <si>
    <t>ИТОГО ПО ДОМУ</t>
  </si>
  <si>
    <t>Февраль 2018 г</t>
  </si>
  <si>
    <t>Вид работ</t>
  </si>
  <si>
    <t>Место проведения работ</t>
  </si>
  <si>
    <t>латочный ремонт мягкой кровли</t>
  </si>
  <si>
    <t>5-й Линейный проезд 72/5</t>
  </si>
  <si>
    <t>Под 1,2 кв. 15,16</t>
  </si>
  <si>
    <t>Март 2018 г</t>
  </si>
  <si>
    <t>кв.13,28,38</t>
  </si>
  <si>
    <t>смена дверного блока на выходе на кровлю</t>
  </si>
  <si>
    <t>Под 1,4</t>
  </si>
  <si>
    <t>Апрель 2018 г</t>
  </si>
  <si>
    <t>ремонт штукатурки стен</t>
  </si>
  <si>
    <t>Под 1 эт 5</t>
  </si>
  <si>
    <t>Август 2018 г</t>
  </si>
  <si>
    <t>Смена трубопровода ф 108мм</t>
  </si>
  <si>
    <t>Устройство асфальтобетонного покрытия отмостки и территории после замены ЦК</t>
  </si>
  <si>
    <t>2-й подъезд</t>
  </si>
  <si>
    <t xml:space="preserve">Смена задвижки ф 80мм ,ревизия задвижек </t>
  </si>
  <si>
    <t xml:space="preserve">подвал </t>
  </si>
  <si>
    <t xml:space="preserve">Гидравлические испытания внутридомовой системы ЦО </t>
  </si>
  <si>
    <t>5-й Линейный проезд, 72/5</t>
  </si>
  <si>
    <t>Установка замка на этаж.щиты жилого дома</t>
  </si>
  <si>
    <t>сентябрь 2018г.</t>
  </si>
  <si>
    <t xml:space="preserve">Установка эл.счетчика 3-ф на ОДН </t>
  </si>
  <si>
    <t>Ремонт оборудования в МОП (смена датчика движения )</t>
  </si>
  <si>
    <t>Промывка системы ЦО</t>
  </si>
  <si>
    <t>5-й Линейный проезд,72/5</t>
  </si>
  <si>
    <t>октябрь 2018г.</t>
  </si>
  <si>
    <t>Реемонт освещения в МОП ( смена прожекторов )</t>
  </si>
  <si>
    <t>Работы по проверке ИПУ (установка антимагнитных  пломб)</t>
  </si>
  <si>
    <t>Реемонт освещения в МОП ( смена датчика движения , фотореле )</t>
  </si>
  <si>
    <t>Установка замка на вент.каналах</t>
  </si>
  <si>
    <t>5-й Линейный 72/5</t>
  </si>
  <si>
    <t>кв.20</t>
  </si>
  <si>
    <t>Ремонт кирпичной кладки оголовков вент.труб</t>
  </si>
  <si>
    <t>Декабрь 2018г.</t>
  </si>
  <si>
    <t xml:space="preserve">Установка мусорного контейнера (лодочка) на территории двора жилого дома </t>
  </si>
  <si>
    <t>Январь 2018 г</t>
  </si>
  <si>
    <t xml:space="preserve">Ликвидация воздушных пробок в стояках </t>
  </si>
  <si>
    <t xml:space="preserve">кв.48,4,52,56 и подвал </t>
  </si>
  <si>
    <t xml:space="preserve">Т/о УУТЭ ЦО </t>
  </si>
  <si>
    <t xml:space="preserve">Т/о общедомовых приборов учета электроэнергии </t>
  </si>
  <si>
    <t>февраль 2018г</t>
  </si>
  <si>
    <t>обход и осмотр инженерных коммуникаций</t>
  </si>
  <si>
    <t>спил и обрезка ветвей деревьев</t>
  </si>
  <si>
    <t>окраска деревьев и бордюров</t>
  </si>
  <si>
    <t>слив воды из системы ЦО</t>
  </si>
  <si>
    <t>Май 2018г</t>
  </si>
  <si>
    <t>Теплоизоляция труб ЦО</t>
  </si>
  <si>
    <t>Подвал, узел учета</t>
  </si>
  <si>
    <t>Смена радиаторной пробки и сгона ф15мм</t>
  </si>
  <si>
    <t>Подвал (1-й подъезд)</t>
  </si>
  <si>
    <t>Июнь 2018г</t>
  </si>
  <si>
    <t>Июль 2018г</t>
  </si>
  <si>
    <t>Август 2018г</t>
  </si>
  <si>
    <t>Сентябрь 2018г</t>
  </si>
  <si>
    <t xml:space="preserve">Планово предупредительный ремонт щитов этажных </t>
  </si>
  <si>
    <t>Октябрь 2018г.</t>
  </si>
  <si>
    <t>Ноябрь 2018г.</t>
  </si>
  <si>
    <t>кв.2,6,10,14,17,20,23,26,43,47,50,54,18,22,27,30,3,7,11,15</t>
  </si>
  <si>
    <t>декабрь 2018г.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</si>
</sst>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justify" wrapText="1"/>
    </xf>
    <xf numFmtId="0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36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3" fillId="0" borderId="1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337">
          <cell r="E1337">
            <v>12163.5</v>
          </cell>
          <cell r="F1337">
            <v>-143676.41</v>
          </cell>
          <cell r="G1337">
            <v>166146.92</v>
          </cell>
          <cell r="H1337">
            <v>167020.59000000003</v>
          </cell>
          <cell r="I1337">
            <v>425334.8</v>
          </cell>
          <cell r="J1337">
            <v>-401990.62</v>
          </cell>
          <cell r="K1337">
            <v>11289.829999999987</v>
          </cell>
        </row>
        <row r="1338"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E1340">
            <v>39094.94</v>
          </cell>
          <cell r="F1340">
            <v>47491</v>
          </cell>
          <cell r="G1340">
            <v>28942.56</v>
          </cell>
          <cell r="H1340">
            <v>25142.500000000004</v>
          </cell>
          <cell r="I1340">
            <v>0</v>
          </cell>
          <cell r="J1340">
            <v>72633.5</v>
          </cell>
          <cell r="K1340">
            <v>42895</v>
          </cell>
        </row>
        <row r="1341"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4">
          <cell r="E1344">
            <v>20639.11</v>
          </cell>
          <cell r="F1344">
            <v>-211980.40999999997</v>
          </cell>
          <cell r="G1344">
            <v>68278.17</v>
          </cell>
          <cell r="H1344">
            <v>66796.95000000001</v>
          </cell>
          <cell r="I1344">
            <v>28091.96</v>
          </cell>
          <cell r="J1344">
            <v>-173275.41999999995</v>
          </cell>
          <cell r="K1344">
            <v>22120.329999999987</v>
          </cell>
        </row>
        <row r="1345">
          <cell r="E1345">
            <v>15821.59</v>
          </cell>
          <cell r="F1345">
            <v>-15821.59</v>
          </cell>
          <cell r="G1345">
            <v>68418.31</v>
          </cell>
          <cell r="H1345">
            <v>68044.42000000001</v>
          </cell>
          <cell r="I1345">
            <v>68418.31</v>
          </cell>
          <cell r="J1345">
            <v>-16195.479999999989</v>
          </cell>
          <cell r="K1345">
            <v>16195.479999999989</v>
          </cell>
        </row>
        <row r="1346">
          <cell r="E1346">
            <v>2536.18</v>
          </cell>
          <cell r="F1346">
            <v>15992.470000000001</v>
          </cell>
          <cell r="G1346">
            <v>23004.120000000003</v>
          </cell>
          <cell r="H1346">
            <v>22741.96</v>
          </cell>
          <cell r="I1346">
            <v>0</v>
          </cell>
          <cell r="J1346">
            <v>38734.43</v>
          </cell>
          <cell r="K1346">
            <v>2798.340000000004</v>
          </cell>
        </row>
        <row r="1347">
          <cell r="E1347">
            <v>1458.52</v>
          </cell>
          <cell r="F1347">
            <v>1511.03</v>
          </cell>
          <cell r="G1347">
            <v>15336.13</v>
          </cell>
          <cell r="H1347">
            <v>15161.33</v>
          </cell>
          <cell r="I1347">
            <v>14665.32</v>
          </cell>
          <cell r="J1347">
            <v>2007.0400000000009</v>
          </cell>
          <cell r="K1347">
            <v>1633.319999999999</v>
          </cell>
        </row>
        <row r="1348">
          <cell r="E1348">
            <v>1083.22</v>
          </cell>
          <cell r="F1348">
            <v>12868.08</v>
          </cell>
          <cell r="G1348">
            <v>3910.8199999999997</v>
          </cell>
          <cell r="H1348">
            <v>3866.1800000000003</v>
          </cell>
          <cell r="I1348">
            <v>0</v>
          </cell>
          <cell r="J1348">
            <v>16734.260000000002</v>
          </cell>
          <cell r="K1348">
            <v>1127.8599999999997</v>
          </cell>
        </row>
        <row r="1349">
          <cell r="E1349">
            <v>31.9</v>
          </cell>
          <cell r="F1349">
            <v>509.36</v>
          </cell>
          <cell r="G1349">
            <v>115.13000000000001</v>
          </cell>
          <cell r="H1349">
            <v>113.77000000000001</v>
          </cell>
          <cell r="I1349">
            <v>0</v>
          </cell>
          <cell r="J1349">
            <v>623.13</v>
          </cell>
          <cell r="K1349">
            <v>33.26</v>
          </cell>
        </row>
        <row r="1350">
          <cell r="E1350">
            <v>7671.959999999999</v>
          </cell>
          <cell r="F1350">
            <v>-7671.959999999999</v>
          </cell>
          <cell r="G1350">
            <v>35987.62</v>
          </cell>
          <cell r="H1350">
            <v>35875.01</v>
          </cell>
          <cell r="I1350">
            <v>35987.62</v>
          </cell>
          <cell r="J1350">
            <v>-7784.570000000004</v>
          </cell>
          <cell r="K1350">
            <v>7784.570000000001</v>
          </cell>
        </row>
        <row r="1351">
          <cell r="E1351">
            <v>3717.5</v>
          </cell>
          <cell r="F1351">
            <v>-53546.21</v>
          </cell>
          <cell r="G1351">
            <v>13418.919999999998</v>
          </cell>
          <cell r="H1351">
            <v>13266.04</v>
          </cell>
          <cell r="I1351">
            <v>26374.883240000003</v>
          </cell>
          <cell r="J1351">
            <v>-66655.05324000001</v>
          </cell>
          <cell r="K1351">
            <v>3870.3799999999997</v>
          </cell>
        </row>
        <row r="1352">
          <cell r="E1352">
            <v>966.29</v>
          </cell>
          <cell r="F1352">
            <v>-12164.32</v>
          </cell>
          <cell r="G1352">
            <v>3489.01</v>
          </cell>
          <cell r="H1352">
            <v>3449.1900000000005</v>
          </cell>
          <cell r="I1352">
            <v>23929.16</v>
          </cell>
          <cell r="J1352">
            <v>-32644.290000000005</v>
          </cell>
          <cell r="K1352">
            <v>1006.1099999999999</v>
          </cell>
        </row>
        <row r="1354">
          <cell r="E1354">
            <v>3587.1</v>
          </cell>
          <cell r="F1354">
            <v>-3587.1</v>
          </cell>
          <cell r="G1354">
            <v>48913.2</v>
          </cell>
          <cell r="H1354">
            <v>49382.5</v>
          </cell>
          <cell r="I1354">
            <v>48913.2</v>
          </cell>
          <cell r="J1354">
            <v>-3117.7999999999956</v>
          </cell>
          <cell r="K1354">
            <v>3117.7999999999956</v>
          </cell>
        </row>
        <row r="1355">
          <cell r="E1355">
            <v>98.14</v>
          </cell>
          <cell r="F1355">
            <v>-55204.22</v>
          </cell>
          <cell r="G1355">
            <v>0</v>
          </cell>
          <cell r="H1355">
            <v>0</v>
          </cell>
          <cell r="I1355">
            <v>0</v>
          </cell>
          <cell r="J1355">
            <v>-55204.22</v>
          </cell>
          <cell r="K1355">
            <v>98.14</v>
          </cell>
        </row>
        <row r="1356"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E1357">
            <v>772.72</v>
          </cell>
          <cell r="F1357">
            <v>-148.54999999999998</v>
          </cell>
          <cell r="G1357">
            <v>12051.36</v>
          </cell>
          <cell r="H1357">
            <v>12267.16</v>
          </cell>
          <cell r="I1357">
            <v>12051.36</v>
          </cell>
          <cell r="J1357">
            <v>67.24999999999841</v>
          </cell>
          <cell r="K1357">
            <v>556.9200000000017</v>
          </cell>
        </row>
        <row r="1358">
          <cell r="E1358">
            <v>17200.59</v>
          </cell>
          <cell r="F1358">
            <v>-6492.09</v>
          </cell>
          <cell r="G1358">
            <v>80226.9</v>
          </cell>
          <cell r="H1358">
            <v>76106.91</v>
          </cell>
          <cell r="I1358">
            <v>80226.9</v>
          </cell>
          <cell r="J1358">
            <v>-10612.079999999984</v>
          </cell>
          <cell r="K1358">
            <v>21320.579999999987</v>
          </cell>
        </row>
        <row r="1359">
          <cell r="E1359">
            <v>6862.650000000001</v>
          </cell>
          <cell r="F1359">
            <v>-6862.650000000001</v>
          </cell>
          <cell r="G1359">
            <v>86211</v>
          </cell>
          <cell r="H1359">
            <v>87774.69</v>
          </cell>
          <cell r="I1359">
            <v>86211</v>
          </cell>
          <cell r="J1359">
            <v>-5298.959999999999</v>
          </cell>
          <cell r="K1359">
            <v>5298.959999999999</v>
          </cell>
        </row>
        <row r="1360">
          <cell r="E1360">
            <v>21077.2</v>
          </cell>
          <cell r="F1360">
            <v>-21077.2</v>
          </cell>
          <cell r="G1360">
            <v>83581.68</v>
          </cell>
          <cell r="H1360">
            <v>82629.17999999998</v>
          </cell>
          <cell r="I1360">
            <v>83581.68</v>
          </cell>
          <cell r="J1360">
            <v>-22029.70000000001</v>
          </cell>
          <cell r="K1360">
            <v>22029.70000000001</v>
          </cell>
        </row>
        <row r="1361">
          <cell r="E1361">
            <v>2528.54</v>
          </cell>
          <cell r="F1361">
            <v>-2340.9</v>
          </cell>
          <cell r="G1361">
            <v>31957.08</v>
          </cell>
          <cell r="H1361">
            <v>32263.690000000002</v>
          </cell>
          <cell r="I1361">
            <v>31957.08</v>
          </cell>
          <cell r="J1361">
            <v>-2034.2900000000009</v>
          </cell>
          <cell r="K1361">
            <v>2221.9300000000007</v>
          </cell>
        </row>
        <row r="1362">
          <cell r="E1362">
            <v>319.2699999999999</v>
          </cell>
          <cell r="F1362">
            <v>188.27000000000004</v>
          </cell>
          <cell r="G1362">
            <v>3177.3599999999997</v>
          </cell>
          <cell r="H1362">
            <v>3139.7200000000007</v>
          </cell>
          <cell r="I1362">
            <v>3177.3599999999997</v>
          </cell>
          <cell r="J1362">
            <v>150.6300000000008</v>
          </cell>
          <cell r="K1362">
            <v>356.90999999999906</v>
          </cell>
        </row>
        <row r="1363">
          <cell r="E1363">
            <v>-1733</v>
          </cell>
          <cell r="F1363">
            <v>1037.8200000000002</v>
          </cell>
          <cell r="G1363">
            <v>10806.02</v>
          </cell>
          <cell r="H1363">
            <v>10690.069999999998</v>
          </cell>
          <cell r="I1363">
            <v>10806.02</v>
          </cell>
          <cell r="J1363">
            <v>921.8699999999991</v>
          </cell>
          <cell r="K1363">
            <v>-1617.049999999999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32"/>
    </sheetView>
  </sheetViews>
  <sheetFormatPr defaultColWidth="11.57421875" defaultRowHeight="12.75"/>
  <cols>
    <col min="1" max="1" width="8.140625" style="0" customWidth="1"/>
    <col min="2" max="2" width="24.140625" style="0" customWidth="1"/>
    <col min="3" max="3" width="6.421875" style="0" customWidth="1"/>
    <col min="4" max="4" width="17.421875" style="0" customWidth="1"/>
    <col min="5" max="5" width="16.140625" style="0" customWidth="1"/>
    <col min="6" max="6" width="19.00390625" style="0" customWidth="1"/>
    <col min="7" max="7" width="15.57421875" style="0" customWidth="1"/>
    <col min="8" max="8" width="20.8515625" style="0" customWidth="1"/>
    <col min="9" max="9" width="17.7109375" style="0" customWidth="1"/>
    <col min="10" max="10" width="19.7109375" style="0" customWidth="1"/>
    <col min="11" max="11" width="14.421875" style="0" customWidth="1"/>
  </cols>
  <sheetData>
    <row r="1" spans="1:1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8" t="s">
        <v>1</v>
      </c>
      <c r="B3" s="39" t="s">
        <v>2</v>
      </c>
      <c r="C3" s="39"/>
      <c r="D3" s="40" t="s">
        <v>3</v>
      </c>
      <c r="E3" s="40" t="s">
        <v>4</v>
      </c>
      <c r="F3" s="41" t="s">
        <v>5</v>
      </c>
      <c r="G3" s="41" t="s">
        <v>6</v>
      </c>
      <c r="H3" s="41" t="s">
        <v>7</v>
      </c>
      <c r="I3" s="40" t="s">
        <v>8</v>
      </c>
      <c r="J3" s="40" t="s">
        <v>9</v>
      </c>
      <c r="K3" s="40" t="s">
        <v>10</v>
      </c>
    </row>
    <row r="4" spans="1:11" ht="40.5" customHeight="1">
      <c r="A4" s="38"/>
      <c r="B4" s="5" t="s">
        <v>11</v>
      </c>
      <c r="C4" s="5" t="s">
        <v>12</v>
      </c>
      <c r="D4" s="40"/>
      <c r="E4" s="40"/>
      <c r="F4" s="41"/>
      <c r="G4" s="41"/>
      <c r="H4" s="41"/>
      <c r="I4" s="41"/>
      <c r="J4" s="41"/>
      <c r="K4" s="40"/>
    </row>
    <row r="5" spans="1:11" ht="15.75">
      <c r="A5" s="6">
        <v>41</v>
      </c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 t="s">
        <v>15</v>
      </c>
    </row>
    <row r="6" spans="1:11" ht="15" hidden="1">
      <c r="A6" s="10">
        <v>2</v>
      </c>
      <c r="B6" s="11"/>
      <c r="C6" s="11"/>
      <c r="D6" s="11">
        <f>'[1]Лицевые счета домов свод'!E1337</f>
        <v>12163.5</v>
      </c>
      <c r="E6" s="11">
        <f>'[1]Лицевые счета домов свод'!F1337</f>
        <v>-143676.41</v>
      </c>
      <c r="F6" s="11">
        <f>'[1]Лицевые счета домов свод'!G1337</f>
        <v>166146.92</v>
      </c>
      <c r="G6" s="11">
        <f>'[1]Лицевые счета домов свод'!H1337</f>
        <v>167020.59000000003</v>
      </c>
      <c r="H6" s="11">
        <f>'[1]Лицевые счета домов свод'!I1337</f>
        <v>425334.8</v>
      </c>
      <c r="I6" s="11">
        <f>'[1]Лицевые счета домов свод'!J1337</f>
        <v>-401990.62</v>
      </c>
      <c r="J6" s="11">
        <f>'[1]Лицевые счета домов свод'!K1337</f>
        <v>11289.829999999987</v>
      </c>
      <c r="K6" s="12"/>
    </row>
    <row r="7" spans="1:11" ht="15" hidden="1">
      <c r="A7" s="11"/>
      <c r="B7" s="11"/>
      <c r="C7" s="11"/>
      <c r="D7" s="11">
        <f>'[1]Лицевые счета домов свод'!E1338</f>
        <v>0</v>
      </c>
      <c r="E7" s="11">
        <f>'[1]Лицевые счета домов свод'!F1338</f>
        <v>0</v>
      </c>
      <c r="F7" s="11">
        <f>'[1]Лицевые счета домов свод'!G1338</f>
        <v>0</v>
      </c>
      <c r="G7" s="11">
        <f>'[1]Лицевые счета домов свод'!H1338</f>
        <v>0</v>
      </c>
      <c r="H7" s="11">
        <f>'[1]Лицевые счета домов свод'!I1338</f>
        <v>0</v>
      </c>
      <c r="I7" s="11">
        <f>'[1]Лицевые счета домов свод'!J1338</f>
        <v>0</v>
      </c>
      <c r="J7" s="11">
        <f>'[1]Лицевые счета домов свод'!K1338</f>
        <v>0</v>
      </c>
      <c r="K7" s="12"/>
    </row>
    <row r="8" spans="1:11" ht="15" hidden="1">
      <c r="A8" s="11"/>
      <c r="B8" s="11"/>
      <c r="C8" s="11"/>
      <c r="D8" s="11">
        <f>'[1]Лицевые счета домов свод'!E1339</f>
        <v>0</v>
      </c>
      <c r="E8" s="11">
        <f>'[1]Лицевые счета домов свод'!F1339</f>
        <v>0</v>
      </c>
      <c r="F8" s="11">
        <f>'[1]Лицевые счета домов свод'!G1339</f>
        <v>0</v>
      </c>
      <c r="G8" s="11">
        <f>'[1]Лицевые счета домов свод'!H1339</f>
        <v>0</v>
      </c>
      <c r="H8" s="11">
        <f>'[1]Лицевые счета домов свод'!I1339</f>
        <v>0</v>
      </c>
      <c r="I8" s="11">
        <f>'[1]Лицевые счета домов свод'!J1339</f>
        <v>0</v>
      </c>
      <c r="J8" s="11">
        <f>'[1]Лицевые счета домов свод'!K1339</f>
        <v>0</v>
      </c>
      <c r="K8" s="12"/>
    </row>
    <row r="9" spans="1:11" ht="15" hidden="1">
      <c r="A9" s="11"/>
      <c r="B9" s="11"/>
      <c r="C9" s="11"/>
      <c r="D9" s="11">
        <f>'[1]Лицевые счета домов свод'!E1340</f>
        <v>39094.94</v>
      </c>
      <c r="E9" s="11">
        <f>'[1]Лицевые счета домов свод'!F1340</f>
        <v>47491</v>
      </c>
      <c r="F9" s="11">
        <f>'[1]Лицевые счета домов свод'!G1340</f>
        <v>28942.56</v>
      </c>
      <c r="G9" s="11">
        <f>'[1]Лицевые счета домов свод'!H1340</f>
        <v>25142.500000000004</v>
      </c>
      <c r="H9" s="11">
        <f>'[1]Лицевые счета домов свод'!I1340</f>
        <v>0</v>
      </c>
      <c r="I9" s="11">
        <f>'[1]Лицевые счета домов свод'!J1340</f>
        <v>72633.5</v>
      </c>
      <c r="J9" s="11">
        <f>'[1]Лицевые счета домов свод'!K1340</f>
        <v>42895</v>
      </c>
      <c r="K9" s="12"/>
    </row>
    <row r="10" spans="1:11" ht="15" hidden="1">
      <c r="A10" s="11"/>
      <c r="B10" s="11"/>
      <c r="C10" s="11"/>
      <c r="D10" s="11">
        <f>'[1]Лицевые счета домов свод'!E1341</f>
        <v>0</v>
      </c>
      <c r="E10" s="11">
        <f>'[1]Лицевые счета домов свод'!F1341</f>
        <v>0</v>
      </c>
      <c r="F10" s="11">
        <f>'[1]Лицевые счета домов свод'!G1341</f>
        <v>0</v>
      </c>
      <c r="G10" s="11">
        <f>'[1]Лицевые счета домов свод'!H1341</f>
        <v>0</v>
      </c>
      <c r="H10" s="11">
        <f>'[1]Лицевые счета домов свод'!I1341</f>
        <v>0</v>
      </c>
      <c r="I10" s="11">
        <f>'[1]Лицевые счета домов свод'!J1341</f>
        <v>0</v>
      </c>
      <c r="J10" s="11">
        <f>'[1]Лицевые счета домов свод'!K1341</f>
        <v>0</v>
      </c>
      <c r="K10" s="12"/>
    </row>
    <row r="11" spans="1:11" ht="15" hidden="1">
      <c r="A11" s="11"/>
      <c r="B11" s="11"/>
      <c r="C11" s="11"/>
      <c r="D11" s="11">
        <f>'[1]Лицевые счета домов свод'!E1342</f>
        <v>0</v>
      </c>
      <c r="E11" s="11">
        <f>'[1]Лицевые счета домов свод'!F1342</f>
        <v>0</v>
      </c>
      <c r="F11" s="11">
        <f>'[1]Лицевые счета домов свод'!G1342</f>
        <v>0</v>
      </c>
      <c r="G11" s="11">
        <f>'[1]Лицевые счета домов свод'!H1342</f>
        <v>0</v>
      </c>
      <c r="H11" s="11">
        <f>'[1]Лицевые счета домов свод'!I1342</f>
        <v>0</v>
      </c>
      <c r="I11" s="11">
        <f>'[1]Лицевые счета домов свод'!J1342</f>
        <v>0</v>
      </c>
      <c r="J11" s="11">
        <f>'[1]Лицевые счета домов свод'!K1342</f>
        <v>0</v>
      </c>
      <c r="K11" s="12"/>
    </row>
    <row r="12" spans="1:11" ht="15.75" hidden="1">
      <c r="A12" s="11"/>
      <c r="B12" s="11"/>
      <c r="C12" s="11"/>
      <c r="D12" s="4">
        <f aca="true" t="shared" si="0" ref="D12:J12">SUM(D6:D11)</f>
        <v>51258.44</v>
      </c>
      <c r="E12" s="4">
        <f t="shared" si="0"/>
        <v>-96185.41</v>
      </c>
      <c r="F12" s="4">
        <f t="shared" si="0"/>
        <v>195089.48</v>
      </c>
      <c r="G12" s="4">
        <f t="shared" si="0"/>
        <v>192163.09000000003</v>
      </c>
      <c r="H12" s="4">
        <f t="shared" si="0"/>
        <v>425334.8</v>
      </c>
      <c r="I12" s="4">
        <f t="shared" si="0"/>
        <v>-329357.12</v>
      </c>
      <c r="J12" s="4">
        <f t="shared" si="0"/>
        <v>54184.82999999999</v>
      </c>
      <c r="K12" s="13"/>
    </row>
    <row r="13" spans="1:11" ht="15" hidden="1">
      <c r="A13" s="11"/>
      <c r="B13" s="11"/>
      <c r="C13" s="11"/>
      <c r="D13" s="14">
        <f>'[1]Лицевые счета домов свод'!E1344</f>
        <v>20639.11</v>
      </c>
      <c r="E13" s="14">
        <f>'[1]Лицевые счета домов свод'!F1344</f>
        <v>-211980.40999999997</v>
      </c>
      <c r="F13" s="14">
        <f>'[1]Лицевые счета домов свод'!G1344</f>
        <v>68278.17</v>
      </c>
      <c r="G13" s="14">
        <f>'[1]Лицевые счета домов свод'!H1344</f>
        <v>66796.95000000001</v>
      </c>
      <c r="H13" s="14">
        <f>'[1]Лицевые счета домов свод'!I1344</f>
        <v>28091.96</v>
      </c>
      <c r="I13" s="14">
        <f>'[1]Лицевые счета домов свод'!J1344</f>
        <v>-173275.41999999995</v>
      </c>
      <c r="J13" s="14">
        <f>'[1]Лицевые счета домов свод'!K1344</f>
        <v>22120.329999999987</v>
      </c>
      <c r="K13" s="12"/>
    </row>
    <row r="14" spans="1:11" ht="35.25" customHeight="1" hidden="1">
      <c r="A14" s="11"/>
      <c r="B14" s="11"/>
      <c r="C14" s="11"/>
      <c r="D14" s="14">
        <f>'[1]Лицевые счета домов свод'!E1345</f>
        <v>15821.59</v>
      </c>
      <c r="E14" s="14">
        <f>'[1]Лицевые счета домов свод'!F1345</f>
        <v>-15821.59</v>
      </c>
      <c r="F14" s="14">
        <f>'[1]Лицевые счета домов свод'!G1345</f>
        <v>68418.31</v>
      </c>
      <c r="G14" s="14">
        <f>'[1]Лицевые счета домов свод'!H1345</f>
        <v>68044.42000000001</v>
      </c>
      <c r="H14" s="14">
        <f>'[1]Лицевые счета домов свод'!I1345</f>
        <v>68418.31</v>
      </c>
      <c r="I14" s="14">
        <f>'[1]Лицевые счета домов свод'!J1345</f>
        <v>-16195.479999999989</v>
      </c>
      <c r="J14" s="14">
        <f>'[1]Лицевые счета домов свод'!K1345</f>
        <v>16195.479999999989</v>
      </c>
      <c r="K14" s="12"/>
    </row>
    <row r="15" spans="1:11" ht="15" hidden="1">
      <c r="A15" s="11"/>
      <c r="B15" s="11"/>
      <c r="C15" s="11"/>
      <c r="D15" s="14">
        <f>'[1]Лицевые счета домов свод'!E1346</f>
        <v>2536.18</v>
      </c>
      <c r="E15" s="14">
        <f>'[1]Лицевые счета домов свод'!F1346</f>
        <v>15992.470000000001</v>
      </c>
      <c r="F15" s="14">
        <f>'[1]Лицевые счета домов свод'!G1346</f>
        <v>23004.120000000003</v>
      </c>
      <c r="G15" s="14">
        <f>'[1]Лицевые счета домов свод'!H1346</f>
        <v>22741.96</v>
      </c>
      <c r="H15" s="14">
        <f>'[1]Лицевые счета домов свод'!I1346</f>
        <v>0</v>
      </c>
      <c r="I15" s="14">
        <f>'[1]Лицевые счета домов свод'!J1346</f>
        <v>38734.43</v>
      </c>
      <c r="J15" s="14">
        <f>'[1]Лицевые счета домов свод'!K1346</f>
        <v>2798.340000000004</v>
      </c>
      <c r="K15" s="12"/>
    </row>
    <row r="16" spans="1:11" ht="15" hidden="1">
      <c r="A16" s="11"/>
      <c r="B16" s="11"/>
      <c r="C16" s="11"/>
      <c r="D16" s="14">
        <f>'[1]Лицевые счета домов свод'!E1347</f>
        <v>1458.52</v>
      </c>
      <c r="E16" s="14">
        <f>'[1]Лицевые счета домов свод'!F1347</f>
        <v>1511.03</v>
      </c>
      <c r="F16" s="14">
        <f>'[1]Лицевые счета домов свод'!G1347</f>
        <v>15336.13</v>
      </c>
      <c r="G16" s="14">
        <f>'[1]Лицевые счета домов свод'!H1347</f>
        <v>15161.33</v>
      </c>
      <c r="H16" s="14">
        <f>'[1]Лицевые счета домов свод'!I1347</f>
        <v>14665.32</v>
      </c>
      <c r="I16" s="14">
        <f>'[1]Лицевые счета домов свод'!J1347</f>
        <v>2007.0400000000009</v>
      </c>
      <c r="J16" s="14">
        <f>'[1]Лицевые счета домов свод'!K1347</f>
        <v>1633.319999999999</v>
      </c>
      <c r="K16" s="12"/>
    </row>
    <row r="17" spans="1:11" ht="15" hidden="1">
      <c r="A17" s="11"/>
      <c r="B17" s="11"/>
      <c r="C17" s="11"/>
      <c r="D17" s="14">
        <f>'[1]Лицевые счета домов свод'!E1348</f>
        <v>1083.22</v>
      </c>
      <c r="E17" s="14">
        <f>'[1]Лицевые счета домов свод'!F1348</f>
        <v>12868.08</v>
      </c>
      <c r="F17" s="14">
        <f>'[1]Лицевые счета домов свод'!G1348</f>
        <v>3910.8199999999997</v>
      </c>
      <c r="G17" s="14">
        <f>'[1]Лицевые счета домов свод'!H1348</f>
        <v>3866.1800000000003</v>
      </c>
      <c r="H17" s="14">
        <f>'[1]Лицевые счета домов свод'!I1348</f>
        <v>0</v>
      </c>
      <c r="I17" s="14">
        <f>'[1]Лицевые счета домов свод'!J1348</f>
        <v>16734.260000000002</v>
      </c>
      <c r="J17" s="14">
        <f>'[1]Лицевые счета домов свод'!K1348</f>
        <v>1127.8599999999997</v>
      </c>
      <c r="K17" s="12"/>
    </row>
    <row r="18" spans="1:11" ht="36.75" customHeight="1" hidden="1">
      <c r="A18" s="11"/>
      <c r="B18" s="11"/>
      <c r="C18" s="11"/>
      <c r="D18" s="14">
        <f>'[1]Лицевые счета домов свод'!E1349</f>
        <v>31.9</v>
      </c>
      <c r="E18" s="14">
        <f>'[1]Лицевые счета домов свод'!F1349</f>
        <v>509.36</v>
      </c>
      <c r="F18" s="14">
        <f>'[1]Лицевые счета домов свод'!G1349</f>
        <v>115.13000000000001</v>
      </c>
      <c r="G18" s="14">
        <f>'[1]Лицевые счета домов свод'!H1349</f>
        <v>113.77000000000001</v>
      </c>
      <c r="H18" s="14">
        <f>'[1]Лицевые счета домов свод'!I1349</f>
        <v>0</v>
      </c>
      <c r="I18" s="14">
        <f>'[1]Лицевые счета домов свод'!J1349</f>
        <v>623.13</v>
      </c>
      <c r="J18" s="14">
        <f>'[1]Лицевые счета домов свод'!K1349</f>
        <v>33.26</v>
      </c>
      <c r="K18" s="12"/>
    </row>
    <row r="19" spans="1:11" ht="15" hidden="1">
      <c r="A19" s="11"/>
      <c r="B19" s="11"/>
      <c r="C19" s="11"/>
      <c r="D19" s="14">
        <f>'[1]Лицевые счета домов свод'!E1350</f>
        <v>7671.959999999999</v>
      </c>
      <c r="E19" s="14">
        <f>'[1]Лицевые счета домов свод'!F1350</f>
        <v>-7671.959999999999</v>
      </c>
      <c r="F19" s="14">
        <f>'[1]Лицевые счета домов свод'!G1350</f>
        <v>35987.62</v>
      </c>
      <c r="G19" s="14">
        <f>'[1]Лицевые счета домов свод'!H1350</f>
        <v>35875.01</v>
      </c>
      <c r="H19" s="14">
        <f>'[1]Лицевые счета домов свод'!I1350</f>
        <v>35987.62</v>
      </c>
      <c r="I19" s="14">
        <f>'[1]Лицевые счета домов свод'!J1350</f>
        <v>-7784.570000000004</v>
      </c>
      <c r="J19" s="14">
        <f>'[1]Лицевые счета домов свод'!K1350</f>
        <v>7784.570000000001</v>
      </c>
      <c r="K19" s="12"/>
    </row>
    <row r="20" spans="1:11" ht="15" hidden="1">
      <c r="A20" s="11"/>
      <c r="B20" s="11"/>
      <c r="C20" s="11"/>
      <c r="D20" s="14">
        <f>'[1]Лицевые счета домов свод'!E1351</f>
        <v>3717.5</v>
      </c>
      <c r="E20" s="14">
        <f>'[1]Лицевые счета домов свод'!F1351</f>
        <v>-53546.21</v>
      </c>
      <c r="F20" s="14">
        <f>'[1]Лицевые счета домов свод'!G1351</f>
        <v>13418.919999999998</v>
      </c>
      <c r="G20" s="14">
        <f>'[1]Лицевые счета домов свод'!H1351</f>
        <v>13266.04</v>
      </c>
      <c r="H20" s="15">
        <f>'[1]Лицевые счета домов свод'!I1351</f>
        <v>26374.883240000003</v>
      </c>
      <c r="I20" s="15">
        <f>'[1]Лицевые счета домов свод'!J1351</f>
        <v>-66655.05324000001</v>
      </c>
      <c r="J20" s="14">
        <f>'[1]Лицевые счета домов свод'!K1351</f>
        <v>3870.3799999999997</v>
      </c>
      <c r="K20" s="12"/>
    </row>
    <row r="21" spans="1:11" ht="15" hidden="1">
      <c r="A21" s="11"/>
      <c r="B21" s="11"/>
      <c r="C21" s="11"/>
      <c r="D21" s="14">
        <f>'[1]Лицевые счета домов свод'!E1352</f>
        <v>966.29</v>
      </c>
      <c r="E21" s="14">
        <f>'[1]Лицевые счета домов свод'!F1352</f>
        <v>-12164.32</v>
      </c>
      <c r="F21" s="14">
        <f>'[1]Лицевые счета домов свод'!G1352</f>
        <v>3489.01</v>
      </c>
      <c r="G21" s="14">
        <f>'[1]Лицевые счета домов свод'!H1352</f>
        <v>3449.1900000000005</v>
      </c>
      <c r="H21" s="14">
        <f>'[1]Лицевые счета домов свод'!I1352</f>
        <v>23929.16</v>
      </c>
      <c r="I21" s="14">
        <f>'[1]Лицевые счета домов свод'!J1352</f>
        <v>-32644.290000000005</v>
      </c>
      <c r="J21" s="14">
        <f>'[1]Лицевые счета домов свод'!K1352</f>
        <v>1006.1099999999999</v>
      </c>
      <c r="K21" s="12"/>
    </row>
    <row r="22" spans="1:11" ht="15.75" hidden="1">
      <c r="A22" s="11"/>
      <c r="B22" s="11"/>
      <c r="C22" s="11"/>
      <c r="D22" s="4">
        <f aca="true" t="shared" si="1" ref="D22:J22">SUM(D13:D21)</f>
        <v>53926.27</v>
      </c>
      <c r="E22" s="4">
        <f t="shared" si="1"/>
        <v>-270303.55</v>
      </c>
      <c r="F22" s="4">
        <f t="shared" si="1"/>
        <v>231958.22999999998</v>
      </c>
      <c r="G22" s="4">
        <f t="shared" si="1"/>
        <v>229314.85</v>
      </c>
      <c r="H22" s="16">
        <f t="shared" si="1"/>
        <v>197467.25324</v>
      </c>
      <c r="I22" s="16">
        <f t="shared" si="1"/>
        <v>-238455.95323999994</v>
      </c>
      <c r="J22" s="4">
        <f t="shared" si="1"/>
        <v>56569.64999999998</v>
      </c>
      <c r="K22" s="13"/>
    </row>
    <row r="23" spans="1:11" ht="15" hidden="1">
      <c r="A23" s="11"/>
      <c r="B23" s="11"/>
      <c r="C23" s="11"/>
      <c r="D23" s="14">
        <f>'[1]Лицевые счета домов свод'!E1354</f>
        <v>3587.1</v>
      </c>
      <c r="E23" s="14">
        <f>'[1]Лицевые счета домов свод'!F1354</f>
        <v>-3587.1</v>
      </c>
      <c r="F23" s="14">
        <f>'[1]Лицевые счета домов свод'!G1354</f>
        <v>48913.2</v>
      </c>
      <c r="G23" s="14">
        <f>'[1]Лицевые счета домов свод'!H1354</f>
        <v>49382.5</v>
      </c>
      <c r="H23" s="14">
        <f>'[1]Лицевые счета домов свод'!I1354</f>
        <v>48913.2</v>
      </c>
      <c r="I23" s="14">
        <f>'[1]Лицевые счета домов свод'!J1354</f>
        <v>-3117.7999999999956</v>
      </c>
      <c r="J23" s="14">
        <f>'[1]Лицевые счета домов свод'!K1354</f>
        <v>3117.7999999999956</v>
      </c>
      <c r="K23" s="12"/>
    </row>
    <row r="24" spans="1:11" ht="15" hidden="1">
      <c r="A24" s="11"/>
      <c r="B24" s="11"/>
      <c r="C24" s="11"/>
      <c r="D24" s="14">
        <f>'[1]Лицевые счета домов свод'!E1355</f>
        <v>98.14</v>
      </c>
      <c r="E24" s="14">
        <f>'[1]Лицевые счета домов свод'!F1355</f>
        <v>-55204.22</v>
      </c>
      <c r="F24" s="14">
        <f>'[1]Лицевые счета домов свод'!G1355</f>
        <v>0</v>
      </c>
      <c r="G24" s="14">
        <f>'[1]Лицевые счета домов свод'!H1355</f>
        <v>0</v>
      </c>
      <c r="H24" s="14">
        <f>'[1]Лицевые счета домов свод'!I1355</f>
        <v>0</v>
      </c>
      <c r="I24" s="14">
        <f>'[1]Лицевые счета домов свод'!J1355</f>
        <v>-55204.22</v>
      </c>
      <c r="J24" s="14">
        <f>'[1]Лицевые счета домов свод'!K1355</f>
        <v>98.14</v>
      </c>
      <c r="K24" s="12"/>
    </row>
    <row r="25" spans="1:11" ht="15" hidden="1">
      <c r="A25" s="11"/>
      <c r="B25" s="11"/>
      <c r="C25" s="11"/>
      <c r="D25" s="14">
        <f>'[1]Лицевые счета домов свод'!E1356</f>
        <v>0</v>
      </c>
      <c r="E25" s="14">
        <f>'[1]Лицевые счета домов свод'!F1356</f>
        <v>0</v>
      </c>
      <c r="F25" s="14">
        <f>'[1]Лицевые счета домов свод'!G1356</f>
        <v>0</v>
      </c>
      <c r="G25" s="14">
        <f>'[1]Лицевые счета домов свод'!H1356</f>
        <v>0</v>
      </c>
      <c r="H25" s="14">
        <f>'[1]Лицевые счета домов свод'!I1356</f>
        <v>0</v>
      </c>
      <c r="I25" s="14">
        <f>'[1]Лицевые счета домов свод'!J1356</f>
        <v>0</v>
      </c>
      <c r="J25" s="14">
        <f>'[1]Лицевые счета домов свод'!K1356</f>
        <v>0</v>
      </c>
      <c r="K25" s="12"/>
    </row>
    <row r="26" spans="1:11" ht="15" hidden="1">
      <c r="A26" s="11"/>
      <c r="B26" s="11"/>
      <c r="C26" s="11"/>
      <c r="D26" s="14">
        <f>'[1]Лицевые счета домов свод'!E1357</f>
        <v>772.72</v>
      </c>
      <c r="E26" s="14">
        <f>'[1]Лицевые счета домов свод'!F1357</f>
        <v>-148.54999999999998</v>
      </c>
      <c r="F26" s="14">
        <f>'[1]Лицевые счета домов свод'!G1357</f>
        <v>12051.36</v>
      </c>
      <c r="G26" s="14">
        <f>'[1]Лицевые счета домов свод'!H1357</f>
        <v>12267.16</v>
      </c>
      <c r="H26" s="14">
        <f>'[1]Лицевые счета домов свод'!I1357</f>
        <v>12051.36</v>
      </c>
      <c r="I26" s="14">
        <f>'[1]Лицевые счета домов свод'!J1357</f>
        <v>67.24999999999841</v>
      </c>
      <c r="J26" s="14">
        <f>'[1]Лицевые счета домов свод'!K1357</f>
        <v>556.9200000000017</v>
      </c>
      <c r="K26" s="12"/>
    </row>
    <row r="27" spans="1:11" ht="15" hidden="1">
      <c r="A27" s="11"/>
      <c r="B27" s="11"/>
      <c r="C27" s="11"/>
      <c r="D27" s="14">
        <f>'[1]Лицевые счета домов свод'!E1358</f>
        <v>17200.59</v>
      </c>
      <c r="E27" s="14">
        <f>'[1]Лицевые счета домов свод'!F1358</f>
        <v>-6492.09</v>
      </c>
      <c r="F27" s="14">
        <f>'[1]Лицевые счета домов свод'!G1358</f>
        <v>80226.9</v>
      </c>
      <c r="G27" s="14">
        <f>'[1]Лицевые счета домов свод'!H1358</f>
        <v>76106.91</v>
      </c>
      <c r="H27" s="14">
        <f>'[1]Лицевые счета домов свод'!I1358</f>
        <v>80226.9</v>
      </c>
      <c r="I27" s="14">
        <f>'[1]Лицевые счета домов свод'!J1358</f>
        <v>-10612.079999999984</v>
      </c>
      <c r="J27" s="14">
        <f>'[1]Лицевые счета домов свод'!K1358</f>
        <v>21320.579999999987</v>
      </c>
      <c r="K27" s="12"/>
    </row>
    <row r="28" spans="1:11" ht="15" hidden="1">
      <c r="A28" s="11"/>
      <c r="B28" s="11"/>
      <c r="C28" s="11"/>
      <c r="D28" s="14">
        <f>'[1]Лицевые счета домов свод'!E1359</f>
        <v>6862.650000000001</v>
      </c>
      <c r="E28" s="14">
        <f>'[1]Лицевые счета домов свод'!F1359</f>
        <v>-6862.650000000001</v>
      </c>
      <c r="F28" s="14">
        <f>'[1]Лицевые счета домов свод'!G1359</f>
        <v>86211</v>
      </c>
      <c r="G28" s="14">
        <f>'[1]Лицевые счета домов свод'!H1359</f>
        <v>87774.69</v>
      </c>
      <c r="H28" s="14">
        <f>'[1]Лицевые счета домов свод'!I1359</f>
        <v>86211</v>
      </c>
      <c r="I28" s="14">
        <f>'[1]Лицевые счета домов свод'!J1359</f>
        <v>-5298.959999999999</v>
      </c>
      <c r="J28" s="14">
        <f>'[1]Лицевые счета домов свод'!K1359</f>
        <v>5298.959999999999</v>
      </c>
      <c r="K28" s="12"/>
    </row>
    <row r="29" spans="1:11" ht="15" hidden="1">
      <c r="A29" s="11"/>
      <c r="B29" s="11"/>
      <c r="C29" s="11"/>
      <c r="D29" s="14">
        <f>'[1]Лицевые счета домов свод'!E1360</f>
        <v>21077.2</v>
      </c>
      <c r="E29" s="14">
        <f>'[1]Лицевые счета домов свод'!F1360</f>
        <v>-21077.2</v>
      </c>
      <c r="F29" s="14">
        <f>'[1]Лицевые счета домов свод'!G1360</f>
        <v>83581.68</v>
      </c>
      <c r="G29" s="14">
        <f>'[1]Лицевые счета домов свод'!H1360</f>
        <v>82629.17999999998</v>
      </c>
      <c r="H29" s="14">
        <f>'[1]Лицевые счета домов свод'!I1360</f>
        <v>83581.68</v>
      </c>
      <c r="I29" s="14">
        <f>'[1]Лицевые счета домов свод'!J1360</f>
        <v>-22029.70000000001</v>
      </c>
      <c r="J29" s="14">
        <f>'[1]Лицевые счета домов свод'!K1360</f>
        <v>22029.70000000001</v>
      </c>
      <c r="K29" s="12"/>
    </row>
    <row r="30" spans="1:11" ht="15" hidden="1">
      <c r="A30" s="11"/>
      <c r="B30" s="11"/>
      <c r="C30" s="11"/>
      <c r="D30" s="14">
        <f>'[1]Лицевые счета домов свод'!E1361</f>
        <v>2528.54</v>
      </c>
      <c r="E30" s="14">
        <f>'[1]Лицевые счета домов свод'!F1361</f>
        <v>-2340.9</v>
      </c>
      <c r="F30" s="14">
        <f>'[1]Лицевые счета домов свод'!G1361</f>
        <v>31957.08</v>
      </c>
      <c r="G30" s="14">
        <f>'[1]Лицевые счета домов свод'!H1361</f>
        <v>32263.690000000002</v>
      </c>
      <c r="H30" s="14">
        <f>'[1]Лицевые счета домов свод'!I1361</f>
        <v>31957.08</v>
      </c>
      <c r="I30" s="14">
        <f>'[1]Лицевые счета домов свод'!J1361</f>
        <v>-2034.2900000000009</v>
      </c>
      <c r="J30" s="14">
        <f>'[1]Лицевые счета домов свод'!K1361</f>
        <v>2221.9300000000007</v>
      </c>
      <c r="K30" s="12"/>
    </row>
    <row r="31" spans="1:11" ht="15" hidden="1">
      <c r="A31" s="11"/>
      <c r="B31" s="11"/>
      <c r="C31" s="11"/>
      <c r="D31" s="14">
        <f>'[1]Лицевые счета домов свод'!E1362</f>
        <v>319.2699999999999</v>
      </c>
      <c r="E31" s="14">
        <f>'[1]Лицевые счета домов свод'!F1362</f>
        <v>188.27000000000004</v>
      </c>
      <c r="F31" s="14">
        <f>'[1]Лицевые счета домов свод'!G1362</f>
        <v>3177.3599999999997</v>
      </c>
      <c r="G31" s="14">
        <f>'[1]Лицевые счета домов свод'!H1362</f>
        <v>3139.7200000000007</v>
      </c>
      <c r="H31" s="14">
        <f>'[1]Лицевые счета домов свод'!I1362</f>
        <v>3177.3599999999997</v>
      </c>
      <c r="I31" s="14">
        <f>'[1]Лицевые счета домов свод'!J1362</f>
        <v>150.6300000000008</v>
      </c>
      <c r="J31" s="14">
        <f>'[1]Лицевые счета домов свод'!K1362</f>
        <v>356.90999999999906</v>
      </c>
      <c r="K31" s="12"/>
    </row>
    <row r="32" spans="1:11" ht="15" hidden="1">
      <c r="A32" s="11"/>
      <c r="B32" s="11"/>
      <c r="C32" s="11"/>
      <c r="D32" s="14">
        <f>'[1]Лицевые счета домов свод'!E1363</f>
        <v>-1733</v>
      </c>
      <c r="E32" s="14">
        <f>'[1]Лицевые счета домов свод'!F1363</f>
        <v>1037.8200000000002</v>
      </c>
      <c r="F32" s="14">
        <f>'[1]Лицевые счета домов свод'!G1363</f>
        <v>10806.02</v>
      </c>
      <c r="G32" s="14">
        <f>'[1]Лицевые счета домов свод'!H1363</f>
        <v>10690.069999999998</v>
      </c>
      <c r="H32" s="14">
        <f>'[1]Лицевые счета домов свод'!I1363</f>
        <v>10806.02</v>
      </c>
      <c r="I32" s="14">
        <f>'[1]Лицевые счета домов свод'!J1363</f>
        <v>921.8699999999991</v>
      </c>
      <c r="J32" s="14">
        <f>'[1]Лицевые счета домов свод'!K1363</f>
        <v>-1617.049999999999</v>
      </c>
      <c r="K32" s="12"/>
    </row>
    <row r="33" spans="1:11" ht="15.75">
      <c r="A33" s="6"/>
      <c r="B33" s="42" t="s">
        <v>16</v>
      </c>
      <c r="C33" s="42"/>
      <c r="D33" s="17">
        <f aca="true" t="shared" si="2" ref="D33:J33">SUM(D23:D32)+D12+D22</f>
        <v>155897.91999999998</v>
      </c>
      <c r="E33" s="17">
        <f t="shared" si="2"/>
        <v>-460975.57999999996</v>
      </c>
      <c r="F33" s="17">
        <f t="shared" si="2"/>
        <v>783972.31</v>
      </c>
      <c r="G33" s="17">
        <f t="shared" si="2"/>
        <v>775731.86</v>
      </c>
      <c r="H33" s="18">
        <f t="shared" si="2"/>
        <v>979726.65324</v>
      </c>
      <c r="I33" s="18">
        <f t="shared" si="2"/>
        <v>-664970.3732399999</v>
      </c>
      <c r="J33" s="17">
        <f t="shared" si="2"/>
        <v>164138.36999999994</v>
      </c>
      <c r="K33" s="19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6">
      <selection activeCell="C43" sqref="C43"/>
    </sheetView>
  </sheetViews>
  <sheetFormatPr defaultColWidth="11.57421875" defaultRowHeight="12.75"/>
  <cols>
    <col min="1" max="1" width="10.00390625" style="0" customWidth="1"/>
    <col min="2" max="2" width="43.421875" style="0" customWidth="1"/>
    <col min="3" max="3" width="33.7109375" style="0" customWidth="1"/>
    <col min="4" max="4" width="36.8515625" style="0" customWidth="1"/>
  </cols>
  <sheetData>
    <row r="1" spans="1:4" ht="17.25" customHeight="1">
      <c r="A1" s="43" t="s">
        <v>17</v>
      </c>
      <c r="B1" s="43"/>
      <c r="C1" s="43"/>
      <c r="D1" s="43"/>
    </row>
    <row r="2" spans="1:4" ht="15.75">
      <c r="A2" s="20" t="s">
        <v>1</v>
      </c>
      <c r="B2" s="21" t="s">
        <v>18</v>
      </c>
      <c r="C2" s="21" t="s">
        <v>2</v>
      </c>
      <c r="D2" s="21" t="s">
        <v>19</v>
      </c>
    </row>
    <row r="3" spans="1:4" ht="33" customHeight="1">
      <c r="A3" s="22">
        <v>1</v>
      </c>
      <c r="B3" s="23" t="s">
        <v>20</v>
      </c>
      <c r="C3" s="22" t="s">
        <v>21</v>
      </c>
      <c r="D3" s="22" t="s">
        <v>22</v>
      </c>
    </row>
    <row r="4" spans="1:4" ht="18">
      <c r="A4" s="43" t="s">
        <v>23</v>
      </c>
      <c r="B4" s="43"/>
      <c r="C4" s="43"/>
      <c r="D4" s="43"/>
    </row>
    <row r="5" spans="1:4" ht="15.75">
      <c r="A5" s="20" t="s">
        <v>1</v>
      </c>
      <c r="B5" s="21" t="s">
        <v>18</v>
      </c>
      <c r="C5" s="21" t="s">
        <v>2</v>
      </c>
      <c r="D5" s="21" t="s">
        <v>19</v>
      </c>
    </row>
    <row r="6" spans="1:4" ht="14.25">
      <c r="A6" s="22">
        <v>1</v>
      </c>
      <c r="B6" s="23" t="s">
        <v>20</v>
      </c>
      <c r="C6" s="24" t="s">
        <v>21</v>
      </c>
      <c r="D6" s="25" t="s">
        <v>24</v>
      </c>
    </row>
    <row r="7" spans="1:4" ht="28.5">
      <c r="A7" s="26">
        <v>2</v>
      </c>
      <c r="B7" s="27" t="s">
        <v>25</v>
      </c>
      <c r="C7" s="28" t="s">
        <v>21</v>
      </c>
      <c r="D7" s="27" t="s">
        <v>26</v>
      </c>
    </row>
    <row r="8" spans="1:4" ht="28.5">
      <c r="A8" s="22">
        <v>3</v>
      </c>
      <c r="B8" s="24" t="s">
        <v>25</v>
      </c>
      <c r="C8" s="22" t="s">
        <v>21</v>
      </c>
      <c r="D8" s="24" t="s">
        <v>26</v>
      </c>
    </row>
    <row r="9" spans="1:4" ht="18">
      <c r="A9" s="43" t="s">
        <v>27</v>
      </c>
      <c r="B9" s="43"/>
      <c r="C9" s="43"/>
      <c r="D9" s="43"/>
    </row>
    <row r="10" spans="1:4" ht="15.75">
      <c r="A10" s="20" t="s">
        <v>1</v>
      </c>
      <c r="B10" s="21" t="s">
        <v>18</v>
      </c>
      <c r="C10" s="21" t="s">
        <v>2</v>
      </c>
      <c r="D10" s="21" t="s">
        <v>19</v>
      </c>
    </row>
    <row r="11" spans="1:4" ht="14.25">
      <c r="A11" s="22">
        <v>1</v>
      </c>
      <c r="B11" s="24" t="s">
        <v>28</v>
      </c>
      <c r="C11" s="24" t="s">
        <v>21</v>
      </c>
      <c r="D11" s="22" t="s">
        <v>29</v>
      </c>
    </row>
    <row r="12" spans="1:4" ht="18">
      <c r="A12" s="43" t="s">
        <v>30</v>
      </c>
      <c r="B12" s="43"/>
      <c r="C12" s="43"/>
      <c r="D12" s="43"/>
    </row>
    <row r="13" spans="1:4" ht="15.75">
      <c r="A13" s="20" t="s">
        <v>1</v>
      </c>
      <c r="B13" s="21" t="s">
        <v>18</v>
      </c>
      <c r="C13" s="21" t="s">
        <v>2</v>
      </c>
      <c r="D13" s="21" t="s">
        <v>19</v>
      </c>
    </row>
    <row r="14" spans="1:4" ht="14.25">
      <c r="A14" s="22">
        <v>1</v>
      </c>
      <c r="B14" s="29" t="s">
        <v>31</v>
      </c>
      <c r="C14" s="24" t="s">
        <v>21</v>
      </c>
      <c r="D14" s="22"/>
    </row>
    <row r="15" spans="1:4" ht="57.75" customHeight="1">
      <c r="A15" s="22">
        <v>2</v>
      </c>
      <c r="B15" s="23" t="s">
        <v>32</v>
      </c>
      <c r="C15" s="24" t="s">
        <v>21</v>
      </c>
      <c r="D15" s="24" t="s">
        <v>33</v>
      </c>
    </row>
    <row r="16" spans="1:4" ht="32.25" customHeight="1">
      <c r="A16" s="22">
        <v>3</v>
      </c>
      <c r="B16" s="23" t="s">
        <v>34</v>
      </c>
      <c r="C16" s="24" t="s">
        <v>21</v>
      </c>
      <c r="D16" s="24" t="s">
        <v>35</v>
      </c>
    </row>
    <row r="17" spans="1:4" ht="28.5">
      <c r="A17" s="22">
        <v>4</v>
      </c>
      <c r="B17" s="30" t="s">
        <v>36</v>
      </c>
      <c r="C17" s="24" t="s">
        <v>37</v>
      </c>
      <c r="D17" s="24"/>
    </row>
    <row r="18" spans="1:4" ht="28.5">
      <c r="A18" s="22">
        <v>5</v>
      </c>
      <c r="B18" s="23" t="s">
        <v>38</v>
      </c>
      <c r="C18" s="24" t="s">
        <v>21</v>
      </c>
      <c r="D18" s="22"/>
    </row>
    <row r="19" spans="1:4" ht="18">
      <c r="A19" s="43" t="s">
        <v>39</v>
      </c>
      <c r="B19" s="43"/>
      <c r="C19" s="43"/>
      <c r="D19" s="43"/>
    </row>
    <row r="20" spans="1:4" ht="15.75">
      <c r="A20" s="20" t="s">
        <v>1</v>
      </c>
      <c r="B20" s="21" t="s">
        <v>18</v>
      </c>
      <c r="C20" s="21" t="s">
        <v>2</v>
      </c>
      <c r="D20" s="21" t="s">
        <v>19</v>
      </c>
    </row>
    <row r="21" spans="1:4" ht="14.25">
      <c r="A21" s="22">
        <v>1</v>
      </c>
      <c r="B21" s="24" t="s">
        <v>40</v>
      </c>
      <c r="C21" s="24" t="s">
        <v>37</v>
      </c>
      <c r="D21" s="24"/>
    </row>
    <row r="22" spans="1:4" ht="28.5">
      <c r="A22" s="22">
        <v>2</v>
      </c>
      <c r="B22" s="24" t="s">
        <v>41</v>
      </c>
      <c r="C22" s="24" t="s">
        <v>21</v>
      </c>
      <c r="D22" s="24"/>
    </row>
    <row r="23" spans="1:4" ht="18" customHeight="1">
      <c r="A23" s="22">
        <v>3</v>
      </c>
      <c r="B23" s="24" t="s">
        <v>42</v>
      </c>
      <c r="C23" s="22" t="s">
        <v>43</v>
      </c>
      <c r="D23" s="24"/>
    </row>
    <row r="24" spans="1:4" ht="18">
      <c r="A24" s="43" t="s">
        <v>44</v>
      </c>
      <c r="B24" s="43"/>
      <c r="C24" s="43"/>
      <c r="D24" s="43"/>
    </row>
    <row r="25" spans="1:4" ht="15.75">
      <c r="A25" s="20" t="s">
        <v>1</v>
      </c>
      <c r="B25" s="21" t="s">
        <v>18</v>
      </c>
      <c r="C25" s="21" t="s">
        <v>2</v>
      </c>
      <c r="D25" s="21" t="s">
        <v>19</v>
      </c>
    </row>
    <row r="26" spans="1:4" ht="33" customHeight="1">
      <c r="A26" s="22">
        <v>1</v>
      </c>
      <c r="B26" s="30" t="s">
        <v>45</v>
      </c>
      <c r="C26" s="24" t="s">
        <v>37</v>
      </c>
      <c r="D26" s="31"/>
    </row>
    <row r="27" spans="1:4" ht="59.25" customHeight="1">
      <c r="A27" s="22">
        <v>2</v>
      </c>
      <c r="B27" s="29" t="s">
        <v>46</v>
      </c>
      <c r="C27" s="24" t="s">
        <v>37</v>
      </c>
      <c r="D27" s="24"/>
    </row>
    <row r="28" spans="1:4" ht="55.5" customHeight="1">
      <c r="A28" s="22">
        <v>3</v>
      </c>
      <c r="B28" s="29" t="s">
        <v>47</v>
      </c>
      <c r="C28" s="24" t="s">
        <v>37</v>
      </c>
      <c r="D28" s="24"/>
    </row>
    <row r="29" spans="1:4" ht="39" customHeight="1">
      <c r="A29" s="22">
        <v>4</v>
      </c>
      <c r="B29" s="23" t="s">
        <v>48</v>
      </c>
      <c r="C29" s="24" t="s">
        <v>49</v>
      </c>
      <c r="D29" s="22" t="s">
        <v>50</v>
      </c>
    </row>
    <row r="30" spans="1:4" ht="40.5" customHeight="1">
      <c r="A30" s="22">
        <v>5</v>
      </c>
      <c r="B30" s="23" t="s">
        <v>51</v>
      </c>
      <c r="C30" s="24" t="s">
        <v>49</v>
      </c>
      <c r="D30" s="22"/>
    </row>
    <row r="31" spans="1:4" ht="18">
      <c r="A31" s="43" t="s">
        <v>52</v>
      </c>
      <c r="B31" s="43"/>
      <c r="C31" s="43"/>
      <c r="D31" s="43"/>
    </row>
    <row r="32" spans="1:4" ht="15.75">
      <c r="A32" s="20" t="s">
        <v>1</v>
      </c>
      <c r="B32" s="21" t="s">
        <v>18</v>
      </c>
      <c r="C32" s="21" t="s">
        <v>2</v>
      </c>
      <c r="D32" s="21" t="s">
        <v>19</v>
      </c>
    </row>
    <row r="33" spans="1:4" ht="82.5" customHeight="1">
      <c r="A33" s="22">
        <v>1</v>
      </c>
      <c r="B33" s="29" t="s">
        <v>53</v>
      </c>
      <c r="C33" s="24" t="s">
        <v>49</v>
      </c>
      <c r="D33" s="22"/>
    </row>
  </sheetData>
  <sheetProtection selectLockedCells="1" selectUnlockedCells="1"/>
  <mergeCells count="7">
    <mergeCell ref="A31:D31"/>
    <mergeCell ref="A1:D1"/>
    <mergeCell ref="A4:D4"/>
    <mergeCell ref="A9:D9"/>
    <mergeCell ref="A12:D12"/>
    <mergeCell ref="A19:D19"/>
    <mergeCell ref="A24:D2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4"/>
  <sheetViews>
    <sheetView zoomScale="80" zoomScaleNormal="80" zoomScalePageLayoutView="0" workbookViewId="0" topLeftCell="A28">
      <selection activeCell="A55" sqref="A55"/>
    </sheetView>
  </sheetViews>
  <sheetFormatPr defaultColWidth="11.57421875" defaultRowHeight="12.75"/>
  <cols>
    <col min="1" max="1" width="7.140625" style="0" customWidth="1"/>
    <col min="2" max="2" width="10.00390625" style="32" customWidth="1"/>
    <col min="3" max="3" width="44.8515625" style="32" customWidth="1"/>
    <col min="4" max="4" width="33.7109375" style="32" customWidth="1"/>
    <col min="5" max="5" width="26.00390625" style="32" customWidth="1"/>
  </cols>
  <sheetData>
    <row r="1" spans="2:5" ht="17.25" customHeight="1">
      <c r="B1" s="44" t="s">
        <v>54</v>
      </c>
      <c r="C1" s="44"/>
      <c r="D1" s="44"/>
      <c r="E1" s="44"/>
    </row>
    <row r="2" spans="2:5" ht="36.75" customHeight="1">
      <c r="B2" s="20" t="s">
        <v>1</v>
      </c>
      <c r="C2" s="33" t="s">
        <v>18</v>
      </c>
      <c r="D2" s="33" t="s">
        <v>2</v>
      </c>
      <c r="E2" s="33" t="s">
        <v>19</v>
      </c>
    </row>
    <row r="3" spans="2:5" ht="39" customHeight="1">
      <c r="B3" s="31">
        <v>1</v>
      </c>
      <c r="C3" s="34" t="s">
        <v>55</v>
      </c>
      <c r="D3" s="22" t="s">
        <v>37</v>
      </c>
      <c r="E3" s="31" t="s">
        <v>56</v>
      </c>
    </row>
    <row r="4" spans="2:5" ht="35.25" customHeight="1">
      <c r="B4" s="31">
        <v>2</v>
      </c>
      <c r="C4" s="24" t="s">
        <v>57</v>
      </c>
      <c r="D4" s="22" t="s">
        <v>37</v>
      </c>
      <c r="E4" s="24"/>
    </row>
    <row r="5" spans="2:5" ht="28.5">
      <c r="B5" s="31">
        <v>3</v>
      </c>
      <c r="C5" s="34" t="s">
        <v>58</v>
      </c>
      <c r="D5" s="31" t="s">
        <v>37</v>
      </c>
      <c r="E5" s="31"/>
    </row>
    <row r="6" spans="2:5" ht="18.75" customHeight="1">
      <c r="B6" s="44" t="s">
        <v>59</v>
      </c>
      <c r="C6" s="44"/>
      <c r="D6" s="44"/>
      <c r="E6" s="44"/>
    </row>
    <row r="7" spans="2:5" ht="31.5">
      <c r="B7" s="20" t="s">
        <v>1</v>
      </c>
      <c r="C7" s="33" t="s">
        <v>18</v>
      </c>
      <c r="D7" s="33" t="s">
        <v>2</v>
      </c>
      <c r="E7" s="33" t="s">
        <v>19</v>
      </c>
    </row>
    <row r="8" spans="2:5" ht="14.25">
      <c r="B8" s="31">
        <v>1</v>
      </c>
      <c r="C8" s="24" t="s">
        <v>57</v>
      </c>
      <c r="D8" s="22" t="s">
        <v>37</v>
      </c>
      <c r="E8" s="24"/>
    </row>
    <row r="9" spans="2:5" ht="28.5">
      <c r="B9" s="31">
        <v>2</v>
      </c>
      <c r="C9" s="34" t="s">
        <v>58</v>
      </c>
      <c r="D9" s="31" t="s">
        <v>37</v>
      </c>
      <c r="E9" s="31"/>
    </row>
    <row r="10" spans="2:5" ht="28.5">
      <c r="B10" s="31">
        <v>3</v>
      </c>
      <c r="C10" s="24" t="s">
        <v>60</v>
      </c>
      <c r="D10" s="31" t="s">
        <v>37</v>
      </c>
      <c r="E10" s="31"/>
    </row>
    <row r="11" spans="2:5" s="35" customFormat="1" ht="18" customHeight="1">
      <c r="B11" s="45" t="s">
        <v>23</v>
      </c>
      <c r="C11" s="45"/>
      <c r="D11" s="45"/>
      <c r="E11" s="45"/>
    </row>
    <row r="12" spans="2:5" ht="31.5">
      <c r="B12" s="20" t="s">
        <v>1</v>
      </c>
      <c r="C12" s="33" t="s">
        <v>18</v>
      </c>
      <c r="D12" s="33" t="s">
        <v>2</v>
      </c>
      <c r="E12" s="33" t="s">
        <v>19</v>
      </c>
    </row>
    <row r="13" spans="2:5" ht="24.75" customHeight="1">
      <c r="B13" s="36">
        <v>1</v>
      </c>
      <c r="C13" s="24" t="s">
        <v>57</v>
      </c>
      <c r="D13" s="22" t="s">
        <v>37</v>
      </c>
      <c r="E13" s="24"/>
    </row>
    <row r="14" spans="2:5" ht="25.5" customHeight="1">
      <c r="B14" s="36">
        <v>2</v>
      </c>
      <c r="C14" s="34" t="s">
        <v>58</v>
      </c>
      <c r="D14" s="31" t="s">
        <v>37</v>
      </c>
      <c r="E14" s="31"/>
    </row>
    <row r="15" spans="2:5" s="35" customFormat="1" ht="16.5" customHeight="1">
      <c r="B15" s="45" t="s">
        <v>27</v>
      </c>
      <c r="C15" s="45"/>
      <c r="D15" s="45"/>
      <c r="E15" s="45"/>
    </row>
    <row r="16" spans="2:5" ht="31.5">
      <c r="B16" s="20" t="s">
        <v>1</v>
      </c>
      <c r="C16" s="33" t="s">
        <v>18</v>
      </c>
      <c r="D16" s="33" t="s">
        <v>2</v>
      </c>
      <c r="E16" s="33" t="s">
        <v>19</v>
      </c>
    </row>
    <row r="17" spans="2:5" ht="14.25">
      <c r="B17" s="31">
        <v>1</v>
      </c>
      <c r="C17" s="24" t="s">
        <v>57</v>
      </c>
      <c r="D17" s="22" t="s">
        <v>37</v>
      </c>
      <c r="E17" s="24"/>
    </row>
    <row r="18" spans="2:5" ht="28.5">
      <c r="B18" s="31">
        <v>2</v>
      </c>
      <c r="C18" s="34" t="s">
        <v>58</v>
      </c>
      <c r="D18" s="31" t="s">
        <v>37</v>
      </c>
      <c r="E18" s="31"/>
    </row>
    <row r="19" spans="2:5" ht="14.25">
      <c r="B19" s="31">
        <v>3</v>
      </c>
      <c r="C19" s="24" t="s">
        <v>61</v>
      </c>
      <c r="D19" s="24" t="s">
        <v>21</v>
      </c>
      <c r="E19" s="24"/>
    </row>
    <row r="20" spans="2:5" ht="14.25">
      <c r="B20" s="31">
        <v>4</v>
      </c>
      <c r="C20" s="24" t="s">
        <v>62</v>
      </c>
      <c r="D20" s="24" t="s">
        <v>21</v>
      </c>
      <c r="E20" s="24"/>
    </row>
    <row r="21" spans="2:5" ht="14.25">
      <c r="B21" s="31">
        <v>5</v>
      </c>
      <c r="C21" s="24" t="s">
        <v>63</v>
      </c>
      <c r="D21" s="24" t="s">
        <v>21</v>
      </c>
      <c r="E21" s="24"/>
    </row>
    <row r="22" spans="2:5" s="35" customFormat="1" ht="19.5" customHeight="1">
      <c r="B22" s="45" t="s">
        <v>64</v>
      </c>
      <c r="C22" s="45"/>
      <c r="D22" s="45"/>
      <c r="E22" s="45"/>
    </row>
    <row r="23" spans="2:5" ht="31.5">
      <c r="B23" s="20" t="s">
        <v>1</v>
      </c>
      <c r="C23" s="33" t="s">
        <v>18</v>
      </c>
      <c r="D23" s="33" t="s">
        <v>2</v>
      </c>
      <c r="E23" s="33" t="s">
        <v>19</v>
      </c>
    </row>
    <row r="24" spans="2:5" ht="30.75" customHeight="1">
      <c r="B24" s="31">
        <v>1</v>
      </c>
      <c r="C24" s="24" t="s">
        <v>57</v>
      </c>
      <c r="D24" s="31" t="s">
        <v>37</v>
      </c>
      <c r="E24" s="31"/>
    </row>
    <row r="25" spans="2:5" ht="28.5">
      <c r="B25" s="31">
        <v>2</v>
      </c>
      <c r="C25" s="34" t="s">
        <v>58</v>
      </c>
      <c r="D25" s="24" t="s">
        <v>21</v>
      </c>
      <c r="E25" s="24"/>
    </row>
    <row r="26" spans="2:5" ht="14.25">
      <c r="B26" s="31">
        <v>3</v>
      </c>
      <c r="C26" s="24" t="s">
        <v>65</v>
      </c>
      <c r="D26" s="24" t="s">
        <v>21</v>
      </c>
      <c r="E26" s="24" t="s">
        <v>66</v>
      </c>
    </row>
    <row r="27" spans="2:5" ht="28.5">
      <c r="B27" s="31">
        <v>4</v>
      </c>
      <c r="C27" s="24" t="s">
        <v>67</v>
      </c>
      <c r="D27" s="24" t="s">
        <v>21</v>
      </c>
      <c r="E27" s="24" t="s">
        <v>68</v>
      </c>
    </row>
    <row r="28" spans="2:5" ht="18.75" customHeight="1">
      <c r="B28" s="44" t="s">
        <v>69</v>
      </c>
      <c r="C28" s="44"/>
      <c r="D28" s="44"/>
      <c r="E28" s="44"/>
    </row>
    <row r="29" spans="2:5" ht="31.5">
      <c r="B29" s="20" t="s">
        <v>1</v>
      </c>
      <c r="C29" s="33" t="s">
        <v>18</v>
      </c>
      <c r="D29" s="33" t="s">
        <v>2</v>
      </c>
      <c r="E29" s="33" t="s">
        <v>19</v>
      </c>
    </row>
    <row r="30" spans="2:5" ht="14.25">
      <c r="B30" s="31">
        <v>1</v>
      </c>
      <c r="C30" s="24" t="s">
        <v>57</v>
      </c>
      <c r="D30" s="24" t="s">
        <v>21</v>
      </c>
      <c r="E30" s="31"/>
    </row>
    <row r="31" spans="2:5" ht="28.5">
      <c r="B31" s="31">
        <v>2</v>
      </c>
      <c r="C31" s="34" t="s">
        <v>58</v>
      </c>
      <c r="D31" s="24" t="s">
        <v>21</v>
      </c>
      <c r="E31" s="31"/>
    </row>
    <row r="32" spans="2:5" ht="15.75" customHeight="1">
      <c r="B32" s="44" t="s">
        <v>70</v>
      </c>
      <c r="C32" s="44"/>
      <c r="D32" s="44"/>
      <c r="E32" s="44"/>
    </row>
    <row r="33" spans="2:5" ht="31.5">
      <c r="B33" s="20" t="s">
        <v>1</v>
      </c>
      <c r="C33" s="33" t="s">
        <v>18</v>
      </c>
      <c r="D33" s="33" t="s">
        <v>2</v>
      </c>
      <c r="E33" s="33" t="s">
        <v>19</v>
      </c>
    </row>
    <row r="34" spans="2:5" ht="14.25">
      <c r="B34" s="31">
        <v>1</v>
      </c>
      <c r="C34" s="34" t="s">
        <v>57</v>
      </c>
      <c r="D34" s="24" t="s">
        <v>37</v>
      </c>
      <c r="E34" s="31"/>
    </row>
    <row r="35" spans="2:5" ht="28.5">
      <c r="B35" s="31">
        <v>2</v>
      </c>
      <c r="C35" s="34" t="s">
        <v>58</v>
      </c>
      <c r="D35" s="24" t="s">
        <v>37</v>
      </c>
      <c r="E35" s="24"/>
    </row>
    <row r="36" spans="2:5" ht="21" customHeight="1">
      <c r="B36" s="44" t="s">
        <v>71</v>
      </c>
      <c r="C36" s="44"/>
      <c r="D36" s="44"/>
      <c r="E36" s="44"/>
    </row>
    <row r="37" spans="2:5" ht="31.5">
      <c r="B37" s="20" t="s">
        <v>1</v>
      </c>
      <c r="C37" s="33" t="s">
        <v>18</v>
      </c>
      <c r="D37" s="33" t="s">
        <v>2</v>
      </c>
      <c r="E37" s="33" t="s">
        <v>19</v>
      </c>
    </row>
    <row r="38" spans="2:5" ht="14.25">
      <c r="B38" s="36">
        <v>1</v>
      </c>
      <c r="C38" s="34" t="s">
        <v>57</v>
      </c>
      <c r="D38" s="24" t="s">
        <v>37</v>
      </c>
      <c r="E38" s="31"/>
    </row>
    <row r="39" spans="2:5" ht="28.5">
      <c r="B39" s="36">
        <v>2</v>
      </c>
      <c r="C39" s="34" t="s">
        <v>58</v>
      </c>
      <c r="D39" s="24" t="s">
        <v>37</v>
      </c>
      <c r="E39" s="24"/>
    </row>
    <row r="40" spans="2:5" ht="17.25" customHeight="1">
      <c r="B40" s="44" t="s">
        <v>72</v>
      </c>
      <c r="C40" s="44"/>
      <c r="D40" s="44"/>
      <c r="E40" s="44"/>
    </row>
    <row r="41" spans="2:5" ht="62.25" customHeight="1">
      <c r="B41" s="31">
        <v>1</v>
      </c>
      <c r="C41" s="24" t="s">
        <v>73</v>
      </c>
      <c r="D41" s="22" t="s">
        <v>49</v>
      </c>
      <c r="E41" s="24"/>
    </row>
    <row r="42" spans="2:5" ht="14.25">
      <c r="B42" s="31">
        <v>2</v>
      </c>
      <c r="C42" s="34" t="s">
        <v>57</v>
      </c>
      <c r="D42" s="24" t="s">
        <v>37</v>
      </c>
      <c r="E42" s="31"/>
    </row>
    <row r="43" spans="2:5" ht="28.5">
      <c r="B43" s="31">
        <v>3</v>
      </c>
      <c r="C43" s="34" t="s">
        <v>58</v>
      </c>
      <c r="D43" s="24" t="s">
        <v>37</v>
      </c>
      <c r="E43" s="24"/>
    </row>
    <row r="44" spans="2:5" ht="21" customHeight="1">
      <c r="B44" s="44" t="s">
        <v>74</v>
      </c>
      <c r="C44" s="44"/>
      <c r="D44" s="44"/>
      <c r="E44" s="44"/>
    </row>
    <row r="45" spans="2:5" ht="14.25">
      <c r="B45" s="31">
        <v>1</v>
      </c>
      <c r="C45" s="24" t="s">
        <v>57</v>
      </c>
      <c r="D45" s="22" t="s">
        <v>37</v>
      </c>
      <c r="E45" s="24"/>
    </row>
    <row r="46" spans="2:5" ht="28.5">
      <c r="B46" s="31">
        <v>2</v>
      </c>
      <c r="C46" s="34" t="s">
        <v>58</v>
      </c>
      <c r="D46" s="31" t="s">
        <v>37</v>
      </c>
      <c r="E46" s="31"/>
    </row>
    <row r="47" spans="2:5" ht="21" customHeight="1">
      <c r="B47" s="44" t="s">
        <v>75</v>
      </c>
      <c r="C47" s="44"/>
      <c r="D47" s="44"/>
      <c r="E47" s="44"/>
    </row>
    <row r="48" spans="2:5" ht="45.75" customHeight="1">
      <c r="B48" s="31">
        <v>1</v>
      </c>
      <c r="C48" s="34" t="s">
        <v>55</v>
      </c>
      <c r="D48" s="24" t="s">
        <v>37</v>
      </c>
      <c r="E48" s="24" t="s">
        <v>76</v>
      </c>
    </row>
    <row r="49" spans="2:5" ht="14.25">
      <c r="B49" s="31">
        <v>2</v>
      </c>
      <c r="C49" s="24" t="s">
        <v>57</v>
      </c>
      <c r="D49" s="22" t="s">
        <v>37</v>
      </c>
      <c r="E49" s="24"/>
    </row>
    <row r="50" spans="2:5" ht="28.5">
      <c r="B50" s="31">
        <v>3</v>
      </c>
      <c r="C50" s="34" t="s">
        <v>58</v>
      </c>
      <c r="D50" s="31" t="s">
        <v>37</v>
      </c>
      <c r="E50" s="31"/>
    </row>
    <row r="51" spans="2:5" ht="23.25" customHeight="1">
      <c r="B51" s="44" t="s">
        <v>77</v>
      </c>
      <c r="C51" s="44"/>
      <c r="D51" s="44"/>
      <c r="E51" s="44"/>
    </row>
    <row r="52" spans="2:5" ht="28.5">
      <c r="B52" s="31">
        <v>1</v>
      </c>
      <c r="C52" s="34" t="s">
        <v>60</v>
      </c>
      <c r="D52" s="24" t="s">
        <v>21</v>
      </c>
      <c r="E52" s="31"/>
    </row>
    <row r="53" spans="2:5" ht="14.25">
      <c r="B53" s="31">
        <v>2</v>
      </c>
      <c r="C53" s="24" t="s">
        <v>57</v>
      </c>
      <c r="D53" s="22" t="s">
        <v>37</v>
      </c>
      <c r="E53" s="24"/>
    </row>
    <row r="54" spans="2:5" ht="28.5">
      <c r="B54" s="31">
        <v>3</v>
      </c>
      <c r="C54" s="34" t="s">
        <v>58</v>
      </c>
      <c r="D54" s="31" t="s">
        <v>37</v>
      </c>
      <c r="E54" s="31"/>
    </row>
  </sheetData>
  <sheetProtection selectLockedCells="1" selectUnlockedCells="1"/>
  <mergeCells count="12">
    <mergeCell ref="B32:E32"/>
    <mergeCell ref="B36:E36"/>
    <mergeCell ref="B40:E40"/>
    <mergeCell ref="B44:E44"/>
    <mergeCell ref="B47:E47"/>
    <mergeCell ref="B51:E51"/>
    <mergeCell ref="B1:E1"/>
    <mergeCell ref="B6:E6"/>
    <mergeCell ref="B11:E11"/>
    <mergeCell ref="B15:E15"/>
    <mergeCell ref="B22:E22"/>
    <mergeCell ref="B28:E2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2019-11-07T05:19:49Z</dcterms:modified>
  <cp:category/>
  <cp:version/>
  <cp:contentType/>
  <cp:contentStatus/>
</cp:coreProperties>
</file>